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gforbundetno.sharepoint.com/sites/Adv.437-Styret/Delte dokumenter/General/Årsmøter/Årsmøte2023/"/>
    </mc:Choice>
  </mc:AlternateContent>
  <xr:revisionPtr revIDLastSave="295" documentId="11_16C6C72A72A1D3B4B5F8BAC02DDCE5F64DC23819" xr6:coauthVersionLast="47" xr6:coauthVersionMax="47" xr10:uidLastSave="{7483F031-9AB8-48C5-BA39-C0A391B76EC9}"/>
  <bookViews>
    <workbookView xWindow="-108" yWindow="-108" windowWidth="23256" windowHeight="12576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D31" i="1"/>
  <c r="D3" i="1"/>
  <c r="D5" i="1"/>
  <c r="D4" i="1"/>
  <c r="D28" i="1"/>
  <c r="D27" i="1"/>
  <c r="D26" i="1"/>
  <c r="D25" i="1"/>
  <c r="D24" i="1"/>
  <c r="D22" i="1"/>
  <c r="D23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29" i="1" l="1"/>
</calcChain>
</file>

<file path=xl/sharedStrings.xml><?xml version="1.0" encoding="utf-8"?>
<sst xmlns="http://schemas.openxmlformats.org/spreadsheetml/2006/main" count="53" uniqueCount="53">
  <si>
    <t>Budsjett 2023</t>
  </si>
  <si>
    <t>Inntekter</t>
  </si>
  <si>
    <t>Driftsinntekter</t>
  </si>
  <si>
    <t xml:space="preserve">Organisatoriske midler </t>
  </si>
  <si>
    <t>Sum</t>
  </si>
  <si>
    <t>Utgifter</t>
  </si>
  <si>
    <t>jfr Handlingsplan 2023</t>
  </si>
  <si>
    <t>Møter</t>
  </si>
  <si>
    <t xml:space="preserve">jfr. 7.1 </t>
  </si>
  <si>
    <t>Styreseminar</t>
  </si>
  <si>
    <t xml:space="preserve">jfr. 7.2 </t>
  </si>
  <si>
    <t>Årsmøte 2024</t>
  </si>
  <si>
    <t xml:space="preserve">jfr. 7.5 </t>
  </si>
  <si>
    <t>Juletrefest</t>
  </si>
  <si>
    <t xml:space="preserve">jfr. 7.6 </t>
  </si>
  <si>
    <t>Julebord - Pensjonisttiltak</t>
  </si>
  <si>
    <t xml:space="preserve">jfr. 7.7 </t>
  </si>
  <si>
    <t>Sverigetur for medlemmer</t>
  </si>
  <si>
    <t xml:space="preserve">jfr. 7.8 </t>
  </si>
  <si>
    <t>Stand - Festival</t>
  </si>
  <si>
    <t xml:space="preserve">jfr. 7.9 </t>
  </si>
  <si>
    <t>Medlemstur/arrangement</t>
  </si>
  <si>
    <t xml:space="preserve">jfr. 7.10 </t>
  </si>
  <si>
    <t>Lærlingtiltak</t>
  </si>
  <si>
    <t xml:space="preserve">jfr. 7.11 </t>
  </si>
  <si>
    <t>Frikjøp - Leder</t>
  </si>
  <si>
    <t>jfr. 7.12</t>
  </si>
  <si>
    <t xml:space="preserve">Drift - Administrasjon </t>
  </si>
  <si>
    <t>jfr. 7.13</t>
  </si>
  <si>
    <t>Avtale - SOS Barneby</t>
  </si>
  <si>
    <t xml:space="preserve">jfr. 7.14 </t>
  </si>
  <si>
    <t>Kontingent AOF</t>
  </si>
  <si>
    <t xml:space="preserve">jfr. 7.15 </t>
  </si>
  <si>
    <t>TV-aksjonen</t>
  </si>
  <si>
    <t>jfr. 7.16</t>
  </si>
  <si>
    <t>Valgkamp</t>
  </si>
  <si>
    <t xml:space="preserve">jfr. 5.3.2 </t>
  </si>
  <si>
    <t>Stipend</t>
  </si>
  <si>
    <t>jfr. 4.4.5</t>
  </si>
  <si>
    <t>Yrkesseksjon - konferanser</t>
  </si>
  <si>
    <t>jfr. 4.1.4</t>
  </si>
  <si>
    <t>Markering - Merkedager</t>
  </si>
  <si>
    <t>jfr. 3.8.3</t>
  </si>
  <si>
    <t>Tillitsvaltssamlinger</t>
  </si>
  <si>
    <t>jfr. 3.8.1 og 3.8.2</t>
  </si>
  <si>
    <t>Stand - VGS</t>
  </si>
  <si>
    <t>jfr. 3.4.1 og 3.4.2</t>
  </si>
  <si>
    <t>Organisatorisk frikjøp - yrkesseksjonene</t>
  </si>
  <si>
    <t>jfr. 3.1.4</t>
  </si>
  <si>
    <t xml:space="preserve">Sum </t>
  </si>
  <si>
    <t>Inntekter totalt</t>
  </si>
  <si>
    <t xml:space="preserve">Utgifter totalt </t>
  </si>
  <si>
    <t xml:space="preserve">Sum totalt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</si>
</sst>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[$kr-414]\ * #,##0.00_-;\-[$kr-414]\ * #,##0.00_-;_-[$kr-414]\ * &quot;-&quot;??_-;_-@_-"/>
  </numFmts>
  <fonts count="5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4" fontId="0" fillId="0" borderId="3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3" xfId="1" applyFont="1" applyBorder="1" applyAlignment="1">
      <alignment horizontal="center" wrapText="1"/>
    </xf>
    <xf numFmtId="44" fontId="0" fillId="0" borderId="11" xfId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3" xfId="1" applyFont="1" applyBorder="1" applyAlignment="1">
      <alignment horizontal="right" wrapText="1"/>
    </xf>
    <xf numFmtId="44" fontId="0" fillId="0" borderId="11" xfId="1" applyFont="1" applyBorder="1" applyAlignment="1">
      <alignment horizontal="right" wrapText="1"/>
    </xf>
    <xf numFmtId="44" fontId="0" fillId="0" borderId="3" xfId="1" applyFont="1" applyBorder="1" applyAlignment="1">
      <alignment horizontal="right"/>
    </xf>
    <xf numFmtId="44" fontId="0" fillId="0" borderId="11" xfId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44" fontId="0" fillId="0" borderId="17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44" fontId="0" fillId="0" borderId="15" xfId="0" applyNumberFormat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9" workbookViewId="0">
      <selection activeCell="I33" sqref="I33"/>
    </sheetView>
  </sheetViews>
  <sheetFormatPr defaultColWidth="8.85546875" defaultRowHeight="14.45"/>
  <cols>
    <col min="1" max="1" width="17.5703125" customWidth="1"/>
    <col min="2" max="2" width="11.28515625" customWidth="1"/>
    <col min="3" max="3" width="22.140625" customWidth="1"/>
  </cols>
  <sheetData>
    <row r="1" spans="1:5">
      <c r="A1" s="13" t="s">
        <v>0</v>
      </c>
      <c r="B1" s="14"/>
      <c r="C1" s="14"/>
      <c r="D1" s="14"/>
      <c r="E1" s="15"/>
    </row>
    <row r="2" spans="1:5" ht="15">
      <c r="A2" s="22" t="s">
        <v>1</v>
      </c>
      <c r="B2" s="23"/>
      <c r="C2" s="23"/>
      <c r="D2" s="23"/>
      <c r="E2" s="41"/>
    </row>
    <row r="3" spans="1:5" ht="14.45" customHeight="1">
      <c r="A3" s="45" t="s">
        <v>2</v>
      </c>
      <c r="B3" s="47"/>
      <c r="C3" s="46"/>
      <c r="D3" s="48">
        <f>610000</f>
        <v>610000</v>
      </c>
      <c r="E3" s="49"/>
    </row>
    <row r="4" spans="1:5" ht="15">
      <c r="A4" s="45" t="s">
        <v>3</v>
      </c>
      <c r="B4" s="47"/>
      <c r="C4" s="46"/>
      <c r="D4" s="48">
        <f>20000</f>
        <v>20000</v>
      </c>
      <c r="E4" s="49"/>
    </row>
    <row r="5" spans="1:5" ht="15" thickBot="1">
      <c r="A5" s="16" t="s">
        <v>4</v>
      </c>
      <c r="B5" s="17"/>
      <c r="C5" s="18"/>
      <c r="D5" s="50">
        <f>D3+D4</f>
        <v>630000</v>
      </c>
      <c r="E5" s="7"/>
    </row>
    <row r="6" spans="1:5" ht="15" thickBot="1">
      <c r="A6" s="42" t="s">
        <v>5</v>
      </c>
      <c r="B6" s="43"/>
      <c r="C6" s="43"/>
      <c r="D6" s="43"/>
      <c r="E6" s="44"/>
    </row>
    <row r="7" spans="1:5">
      <c r="A7" s="32" t="s">
        <v>6</v>
      </c>
      <c r="B7" s="33"/>
      <c r="C7" s="33"/>
      <c r="D7" s="33"/>
      <c r="E7" s="34"/>
    </row>
    <row r="8" spans="1:5">
      <c r="A8" s="26" t="s">
        <v>7</v>
      </c>
      <c r="B8" s="27"/>
      <c r="C8" s="3" t="s">
        <v>8</v>
      </c>
      <c r="D8" s="39">
        <f>50000</f>
        <v>50000</v>
      </c>
      <c r="E8" s="40"/>
    </row>
    <row r="9" spans="1:5">
      <c r="A9" s="24" t="s">
        <v>9</v>
      </c>
      <c r="B9" s="25"/>
      <c r="C9" s="3" t="s">
        <v>10</v>
      </c>
      <c r="D9" s="39">
        <f>30000</f>
        <v>30000</v>
      </c>
      <c r="E9" s="40"/>
    </row>
    <row r="10" spans="1:5">
      <c r="A10" s="24" t="s">
        <v>11</v>
      </c>
      <c r="B10" s="25"/>
      <c r="C10" s="3" t="s">
        <v>12</v>
      </c>
      <c r="D10" s="39">
        <f>15000</f>
        <v>15000</v>
      </c>
      <c r="E10" s="40"/>
    </row>
    <row r="11" spans="1:5">
      <c r="A11" s="24" t="s">
        <v>13</v>
      </c>
      <c r="B11" s="25"/>
      <c r="C11" s="3" t="s">
        <v>14</v>
      </c>
      <c r="D11" s="39">
        <f>15000</f>
        <v>15000</v>
      </c>
      <c r="E11" s="40"/>
    </row>
    <row r="12" spans="1:5">
      <c r="A12" s="26" t="s">
        <v>15</v>
      </c>
      <c r="B12" s="27"/>
      <c r="C12" s="3" t="s">
        <v>16</v>
      </c>
      <c r="D12" s="35">
        <f>5000</f>
        <v>5000</v>
      </c>
      <c r="E12" s="36"/>
    </row>
    <row r="13" spans="1:5">
      <c r="A13" s="24" t="s">
        <v>17</v>
      </c>
      <c r="B13" s="25"/>
      <c r="C13" s="3" t="s">
        <v>18</v>
      </c>
      <c r="D13" s="37">
        <f>10000</f>
        <v>10000</v>
      </c>
      <c r="E13" s="38"/>
    </row>
    <row r="14" spans="1:5">
      <c r="A14" s="24" t="s">
        <v>19</v>
      </c>
      <c r="B14" s="25"/>
      <c r="C14" s="4" t="s">
        <v>20</v>
      </c>
      <c r="D14" s="28">
        <f>750</f>
        <v>750</v>
      </c>
      <c r="E14" s="29"/>
    </row>
    <row r="15" spans="1:5">
      <c r="A15" s="24" t="s">
        <v>21</v>
      </c>
      <c r="B15" s="25"/>
      <c r="C15" s="4" t="s">
        <v>22</v>
      </c>
      <c r="D15" s="28">
        <f>15000</f>
        <v>15000</v>
      </c>
      <c r="E15" s="29"/>
    </row>
    <row r="16" spans="1:5">
      <c r="A16" s="24" t="s">
        <v>23</v>
      </c>
      <c r="B16" s="25"/>
      <c r="C16" s="4" t="s">
        <v>24</v>
      </c>
      <c r="D16" s="28">
        <f>2000</f>
        <v>2000</v>
      </c>
      <c r="E16" s="29"/>
    </row>
    <row r="17" spans="1:5">
      <c r="A17" s="24" t="s">
        <v>25</v>
      </c>
      <c r="B17" s="25"/>
      <c r="C17" s="4" t="s">
        <v>26</v>
      </c>
      <c r="D17" s="28">
        <f>170000</f>
        <v>170000</v>
      </c>
      <c r="E17" s="29"/>
    </row>
    <row r="18" spans="1:5">
      <c r="A18" s="24" t="s">
        <v>27</v>
      </c>
      <c r="B18" s="25"/>
      <c r="C18" s="4" t="s">
        <v>28</v>
      </c>
      <c r="D18" s="28">
        <f>10000</f>
        <v>10000</v>
      </c>
      <c r="E18" s="29"/>
    </row>
    <row r="19" spans="1:5">
      <c r="A19" s="24" t="s">
        <v>29</v>
      </c>
      <c r="B19" s="25"/>
      <c r="C19" s="4" t="s">
        <v>30</v>
      </c>
      <c r="D19" s="28">
        <f>2400</f>
        <v>2400</v>
      </c>
      <c r="E19" s="29"/>
    </row>
    <row r="20" spans="1:5">
      <c r="A20" s="24" t="s">
        <v>31</v>
      </c>
      <c r="B20" s="25"/>
      <c r="C20" s="4" t="s">
        <v>32</v>
      </c>
      <c r="D20" s="28">
        <f>20540</f>
        <v>20540</v>
      </c>
      <c r="E20" s="29"/>
    </row>
    <row r="21" spans="1:5">
      <c r="A21" s="24" t="s">
        <v>33</v>
      </c>
      <c r="B21" s="25"/>
      <c r="C21" s="4" t="s">
        <v>34</v>
      </c>
      <c r="D21" s="28">
        <f>10000</f>
        <v>10000</v>
      </c>
      <c r="E21" s="29"/>
    </row>
    <row r="22" spans="1:5">
      <c r="A22" s="24" t="s">
        <v>35</v>
      </c>
      <c r="B22" s="25"/>
      <c r="C22" s="4" t="s">
        <v>36</v>
      </c>
      <c r="D22" s="28">
        <f>1500</f>
        <v>1500</v>
      </c>
      <c r="E22" s="29"/>
    </row>
    <row r="23" spans="1:5">
      <c r="A23" s="24" t="s">
        <v>37</v>
      </c>
      <c r="B23" s="25"/>
      <c r="C23" s="4" t="s">
        <v>38</v>
      </c>
      <c r="D23" s="28">
        <f>25000</f>
        <v>25000</v>
      </c>
      <c r="E23" s="29"/>
    </row>
    <row r="24" spans="1:5">
      <c r="A24" s="24" t="s">
        <v>39</v>
      </c>
      <c r="B24" s="25"/>
      <c r="C24" s="4" t="s">
        <v>40</v>
      </c>
      <c r="D24" s="28">
        <f>2000</f>
        <v>2000</v>
      </c>
      <c r="E24" s="29"/>
    </row>
    <row r="25" spans="1:5">
      <c r="A25" s="24" t="s">
        <v>41</v>
      </c>
      <c r="B25" s="25"/>
      <c r="C25" s="4" t="s">
        <v>42</v>
      </c>
      <c r="D25" s="28">
        <f>10000</f>
        <v>10000</v>
      </c>
      <c r="E25" s="29"/>
    </row>
    <row r="26" spans="1:5">
      <c r="A26" s="24" t="s">
        <v>43</v>
      </c>
      <c r="B26" s="25"/>
      <c r="C26" s="4" t="s">
        <v>44</v>
      </c>
      <c r="D26" s="28">
        <f>80000</f>
        <v>80000</v>
      </c>
      <c r="E26" s="29"/>
    </row>
    <row r="27" spans="1:5">
      <c r="A27" s="24" t="s">
        <v>45</v>
      </c>
      <c r="B27" s="25"/>
      <c r="C27" s="4" t="s">
        <v>46</v>
      </c>
      <c r="D27" s="28">
        <f>2600</f>
        <v>2600</v>
      </c>
      <c r="E27" s="29"/>
    </row>
    <row r="28" spans="1:5" s="1" customFormat="1" ht="32.450000000000003" customHeight="1">
      <c r="A28" s="26" t="s">
        <v>47</v>
      </c>
      <c r="B28" s="27"/>
      <c r="C28" s="3" t="s">
        <v>48</v>
      </c>
      <c r="D28" s="30">
        <f>10000</f>
        <v>10000</v>
      </c>
      <c r="E28" s="31"/>
    </row>
    <row r="29" spans="1:5">
      <c r="A29" s="22" t="s">
        <v>49</v>
      </c>
      <c r="B29" s="23"/>
      <c r="C29" s="23"/>
      <c r="D29" s="20">
        <f>D28+D27+D26+D25+D24+D23+D22+D21+D20+D19+D18+D17+D16+D15+D14+D13+D12+D11+D10+D9+D8</f>
        <v>486790</v>
      </c>
      <c r="E29" s="21"/>
    </row>
    <row r="30" spans="1:5">
      <c r="A30" s="8"/>
      <c r="B30" s="9"/>
      <c r="C30" s="9"/>
      <c r="D30" s="9"/>
      <c r="E30" s="10"/>
    </row>
    <row r="31" spans="1:5">
      <c r="A31" s="11" t="s">
        <v>50</v>
      </c>
      <c r="B31" s="12"/>
      <c r="C31" s="12"/>
      <c r="D31" s="48">
        <f>D5</f>
        <v>630000</v>
      </c>
      <c r="E31" s="19"/>
    </row>
    <row r="32" spans="1:5">
      <c r="A32" s="11" t="s">
        <v>51</v>
      </c>
      <c r="B32" s="12"/>
      <c r="C32" s="12"/>
      <c r="D32" s="48">
        <f>D29</f>
        <v>486790</v>
      </c>
      <c r="E32" s="19"/>
    </row>
    <row r="33" spans="1:8">
      <c r="A33" s="11" t="s">
        <v>52</v>
      </c>
      <c r="B33" s="12"/>
      <c r="C33" s="12"/>
      <c r="D33" s="48">
        <f>D31-D32</f>
        <v>143210</v>
      </c>
      <c r="E33" s="19"/>
    </row>
    <row r="34" spans="1:8" ht="15" thickBot="1">
      <c r="A34" s="5"/>
      <c r="B34" s="6"/>
      <c r="C34" s="6"/>
      <c r="D34" s="6"/>
      <c r="E34" s="7"/>
    </row>
    <row r="39" spans="1:8">
      <c r="H39" s="2"/>
    </row>
  </sheetData>
  <mergeCells count="62">
    <mergeCell ref="A2:E2"/>
    <mergeCell ref="A6:E6"/>
    <mergeCell ref="A8:B8"/>
    <mergeCell ref="D8:E8"/>
    <mergeCell ref="A3:C3"/>
    <mergeCell ref="A4:C4"/>
    <mergeCell ref="D3:E3"/>
    <mergeCell ref="D4:E4"/>
    <mergeCell ref="D14:E14"/>
    <mergeCell ref="A9:B9"/>
    <mergeCell ref="D9:E9"/>
    <mergeCell ref="A10:B10"/>
    <mergeCell ref="D10:E10"/>
    <mergeCell ref="A11:B11"/>
    <mergeCell ref="D11:E11"/>
    <mergeCell ref="A23:B23"/>
    <mergeCell ref="D23:E23"/>
    <mergeCell ref="A18:B18"/>
    <mergeCell ref="D18:E18"/>
    <mergeCell ref="A19:B19"/>
    <mergeCell ref="D19:E19"/>
    <mergeCell ref="A20:B20"/>
    <mergeCell ref="D20:E20"/>
    <mergeCell ref="A7:E7"/>
    <mergeCell ref="A21:B21"/>
    <mergeCell ref="D21:E21"/>
    <mergeCell ref="A22:B22"/>
    <mergeCell ref="D22:E22"/>
    <mergeCell ref="A15:B15"/>
    <mergeCell ref="D15:E15"/>
    <mergeCell ref="A16:B16"/>
    <mergeCell ref="D16:E16"/>
    <mergeCell ref="A17:B17"/>
    <mergeCell ref="D17:E17"/>
    <mergeCell ref="A12:B12"/>
    <mergeCell ref="D12:E12"/>
    <mergeCell ref="A13:B13"/>
    <mergeCell ref="D13:E13"/>
    <mergeCell ref="A14:B14"/>
    <mergeCell ref="D26:E26"/>
    <mergeCell ref="D27:E27"/>
    <mergeCell ref="D28:E28"/>
    <mergeCell ref="A24:B24"/>
    <mergeCell ref="D24:E24"/>
    <mergeCell ref="A25:B25"/>
    <mergeCell ref="D25:E25"/>
    <mergeCell ref="A34:E34"/>
    <mergeCell ref="A30:E30"/>
    <mergeCell ref="A32:C32"/>
    <mergeCell ref="A33:C33"/>
    <mergeCell ref="A1:E1"/>
    <mergeCell ref="A5:C5"/>
    <mergeCell ref="D5:E5"/>
    <mergeCell ref="D31:E31"/>
    <mergeCell ref="D32:E32"/>
    <mergeCell ref="D33:E33"/>
    <mergeCell ref="D29:E29"/>
    <mergeCell ref="A29:C29"/>
    <mergeCell ref="A31:C31"/>
    <mergeCell ref="A26:B26"/>
    <mergeCell ref="A27:B27"/>
    <mergeCell ref="A28:B2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A39EE0C094B64E8027ABB927A227BA" ma:contentTypeVersion="15" ma:contentTypeDescription="Opprett et nytt dokument." ma:contentTypeScope="" ma:versionID="8fb9b09029845f6b3d3a645a012ffaad">
  <xsd:schema xmlns:xsd="http://www.w3.org/2001/XMLSchema" xmlns:xs="http://www.w3.org/2001/XMLSchema" xmlns:p="http://schemas.microsoft.com/office/2006/metadata/properties" xmlns:ns2="bcc3d244-f8a0-47f9-96c6-405514b4ccad" xmlns:ns3="a5e1e87c-0c44-484c-b9f1-2b241a6d871b" targetNamespace="http://schemas.microsoft.com/office/2006/metadata/properties" ma:root="true" ma:fieldsID="b26f56f5dd108f9031bd22547224e29e" ns2:_="" ns3:_="">
    <xsd:import namespace="bcc3d244-f8a0-47f9-96c6-405514b4ccad"/>
    <xsd:import namespace="a5e1e87c-0c44-484c-b9f1-2b241a6d87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3d244-f8a0-47f9-96c6-405514b4c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1e87c-0c44-484c-b9f1-2b241a6d87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481b0ac-d576-4ef5-bd1f-2853fb12048d}" ma:internalName="TaxCatchAll" ma:showField="CatchAllData" ma:web="a5e1e87c-0c44-484c-b9f1-2b241a6d87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c3d244-f8a0-47f9-96c6-405514b4ccad">
      <Terms xmlns="http://schemas.microsoft.com/office/infopath/2007/PartnerControls"/>
    </lcf76f155ced4ddcb4097134ff3c332f>
    <TaxCatchAll xmlns="a5e1e87c-0c44-484c-b9f1-2b241a6d871b" xsi:nil="true"/>
  </documentManagement>
</p:properties>
</file>

<file path=customXml/itemProps1.xml><?xml version="1.0" encoding="utf-8"?>
<ds:datastoreItem xmlns:ds="http://schemas.openxmlformats.org/officeDocument/2006/customXml" ds:itemID="{9FAC5C71-0E6B-4261-8B51-E2EABEB699B5}"/>
</file>

<file path=customXml/itemProps2.xml><?xml version="1.0" encoding="utf-8"?>
<ds:datastoreItem xmlns:ds="http://schemas.openxmlformats.org/officeDocument/2006/customXml" ds:itemID="{498816BD-99ED-4AF3-A535-4B69E719347C}"/>
</file>

<file path=customXml/itemProps3.xml><?xml version="1.0" encoding="utf-8"?>
<ds:datastoreItem xmlns:ds="http://schemas.openxmlformats.org/officeDocument/2006/customXml" ds:itemID="{9DBD5C5F-7607-49D9-8EE1-DA635FD58B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Meland, Susann</cp:lastModifiedBy>
  <cp:revision/>
  <dcterms:created xsi:type="dcterms:W3CDTF">2023-01-23T10:42:11Z</dcterms:created>
  <dcterms:modified xsi:type="dcterms:W3CDTF">2023-01-26T12:52:44Z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0x01010089A39EE0C094B64E8027ABB927A227BA</vt:lpwstr>
  </property>
  <property fmtid="{D5CDD505-2E9C-101B-9397-08002B2CF9AE}" pid="3" name="MediaServiceImageTags">
    <vt:lpwstr/>
  </property>
</Properties>
</file>